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2" r:id="rId1"/>
  </sheets>
  <calcPr calcId="145621"/>
</workbook>
</file>

<file path=xl/calcChain.xml><?xml version="1.0" encoding="utf-8"?>
<calcChain xmlns="http://schemas.openxmlformats.org/spreadsheetml/2006/main">
  <c r="F51" i="2" l="1"/>
  <c r="F50" i="2"/>
  <c r="F49" i="2"/>
  <c r="F48" i="2"/>
  <c r="F47" i="2"/>
  <c r="F46" i="2"/>
  <c r="F45" i="2"/>
  <c r="F44" i="2"/>
  <c r="F43" i="2"/>
  <c r="I17" i="2"/>
  <c r="I16" i="2"/>
  <c r="I15" i="2"/>
  <c r="I14" i="2"/>
  <c r="I13" i="2"/>
  <c r="I12" i="2"/>
  <c r="I11" i="2"/>
  <c r="I18" i="2" s="1"/>
  <c r="I10" i="2"/>
  <c r="I9" i="2"/>
</calcChain>
</file>

<file path=xl/sharedStrings.xml><?xml version="1.0" encoding="utf-8"?>
<sst xmlns="http://schemas.openxmlformats.org/spreadsheetml/2006/main" count="90" uniqueCount="52">
  <si>
    <t>№ п/п</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</si>
  <si>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</si>
  <si>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</si>
  <si>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</si>
  <si>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</si>
  <si>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</si>
  <si>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</si>
  <si>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штука</t>
  </si>
  <si>
    <t>Кислородный ингалятор 10 л. (кислородный баллон)</t>
  </si>
  <si>
    <t xml:space="preserve">Материал изготовления: черные металлы. Макс. Давление газа: не менее 150 атм. Гидравлическая ёмкость: не менее 10 л.
Объем кислорода при норм. давлении: не менее 1500 л. Прибл. время непрер. подачи кислорода: не менее 150 минут (при расходе 10 л/мин).
Комплектация: Баллон стальной, тележка транспортировочная, редуктор (фиксированное давление не менее 1 атм.), манометр для индикации наполненности баллона, регулятор потока с измерительной колбой, увлажнитель, канюля носовая для взрослых с трубкой, переходник для заправки баллона от большого стандартного кислородного баллона ёмкостью не менее 40 л, гаечный ключ. Гарантия – 6 месяцев
</t>
  </si>
  <si>
    <t>Кислородный ингалятор 4 л. (кислородный баллон)</t>
  </si>
  <si>
    <t xml:space="preserve">Материал изготовления: черные металлы. Макс. Давление газа: не менее 150 атм. Гидравлическая ёмкость: не менее 4 л.
Объем кислорода при норм. давлении: не менее 600 л. Прибл. время непрер. подачи кислорода: не менее 60 минут (при расходе 10 л/мин). Комплектация: Баллон, пластиковый кейс, редуктор (фикс. давление 1 атм.), регулятор потока с измерительной колбой,
увлажнитель, канюля носовая с трубкой для взр. переходник для заправки баллона от большого стандартного кислородного баллона ёмкостью не менее 40 л, гаечный ключ.
</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</si>
  <si>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</si>
  <si>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</si>
  <si>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</si>
  <si>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8"/>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</si>
  <si>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</si>
  <si>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</si>
  <si>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</si>
  <si>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</si>
  <si>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Cоответствие заявки</t>
  </si>
  <si>
    <t>Торговое наименование</t>
  </si>
  <si>
    <t>Победитель или причина несоответствия</t>
  </si>
  <si>
    <t>да</t>
  </si>
  <si>
    <t>согласно пункта 101 закуп признан несостоявшимся</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</si>
  <si>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</si>
  <si>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</si>
  <si>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</si>
  <si>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r>
      <t xml:space="preserve">                             Директор                                                                                               </t>
    </r>
    <r>
      <rPr>
        <sz val="11"/>
        <color rgb="FF000000"/>
        <rFont val="Times New Roman"/>
        <family val="1"/>
        <charset val="204"/>
      </rPr>
      <t xml:space="preserve"> Кодасбаев А.Т.</t>
    </r>
  </si>
  <si>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</si>
  <si>
    <t xml:space="preserve">Протокол об утверждении итогов по закупкам лекарственных средств и изделий медицинского назначения на 2021 год
способом запроса ценовых предложений – №П-24
Отдел государственных закупок                                                                                           29 ноября 2021г.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</si>
  <si>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Кабель для подключения биполярных инструментов (для пинцета) к электрокоагулятору</t>
  </si>
  <si>
    <t>Кабель для подключения биполярных инструментов (для пинцета) к электрокоагулятору. Биполярный кабель, стандартный, с предохраняющим прямым коннектором со стороны инструмента, 2-штырковый штепсель не менее 29 мм, длина кабеля не менее 5 метров</t>
  </si>
  <si>
    <t>Пинцет для электрокоагуляции</t>
  </si>
  <si>
    <t>Пинцет для электрокоагуляции, биполярный пинцет, прямой, длина 220 мм, бранши 2мм, антирпригарный</t>
  </si>
  <si>
    <t xml:space="preserve">Пинцет для электрокоагуляции, биполярный пинцет, изогнутый, длина 195 мм, бранши 2мм, антирпригарный </t>
  </si>
  <si>
    <t xml:space="preserve">Натрия хлорид </t>
  </si>
  <si>
    <t>Раствор для инфузий, 0,9 %, 100 мл, № 1</t>
  </si>
  <si>
    <t>флакон</t>
  </si>
  <si>
    <t>Беталок ЗОК 100 мг №28</t>
  </si>
  <si>
    <t>Таблетки, покрытые пленочной оболочкой, с пролонгированным высвобождением, 100 мг, №28</t>
  </si>
  <si>
    <t>Упаковка</t>
  </si>
  <si>
    <t>2863,22</t>
  </si>
  <si>
    <t>Мукоген</t>
  </si>
  <si>
    <t>Таблетки, покрытые оболочкой 100 мг №30</t>
  </si>
  <si>
    <t>30</t>
  </si>
  <si>
    <t>Азур-Эозин по Романовскому с буфером (разв 1:20) 1л.</t>
  </si>
  <si>
    <t>ТОО "OrthoMed"</t>
  </si>
  <si>
    <t>г. Алматы, ул. Тимирязева 42, пав.23А, оф. 231</t>
  </si>
  <si>
    <t>ТОО "АимПлюс"</t>
  </si>
  <si>
    <t>Алматинская область, г. Каскелен, ул. Аубай Байгазиева 7</t>
  </si>
  <si>
    <t>Азур-Эозин по Романовскому, ТУ 9398-003-295081-2006, 1 л.</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</si>
</sst>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Times New Roman"/>
      <family val="1"/>
      <charset val="204"/>
    </font>
    <font>
      <b/>
      <sz val="8"/>
      <color theme="1"/>
      <name val="Times New Roman"/>
      <family val="1"/>
      <charset val="204"/>
    </font>
    <font>
      <sz val="8"/>
      <color theme="1"/>
      <name val="Times New Roman"/>
      <family val="1"/>
      <charset val="204"/>
    </font>
    <font>
      <sz val="8"/>
      <name val="Times New Roman"/>
      <family val="1"/>
      <charset val="204"/>
    </font>
    <font>
      <sz val="10"/>
      <color theme="1"/>
      <name val="Times New Roman"/>
      <family val="1"/>
      <charset val="204"/>
    </font>
    <font>
      <b/>
      <sz val="8"/>
      <color rgb="FF000000"/>
      <name val="Times New Roman"/>
      <family val="1"/>
      <charset val="204"/>
    </font>
    <font>
      <sz val="8"/>
      <color rgb="FF000000"/>
      <name val="Times New Roman"/>
      <family val="1"/>
      <charset val="204"/>
    </font>
    <font>
      <sz val="8"/>
      <color theme="1"/>
      <name val="Calibri"/>
      <family val="2"/>
      <charset val="204"/>
      <scheme val="minor"/>
    </font>
    <font>
      <b/>
      <sz val="11"/>
      <color rgb="FF000000"/>
      <name val="Times New Roman"/>
      <family val="1"/>
      <charset val="204"/>
    </font>
    <font>
      <sz val="11"/>
      <color rgb="FF000000"/>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0" fontId="0" fillId="0" borderId="0" xfId="0"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4" fontId="3" fillId="0" borderId="0" xfId="0" applyNumberFormat="1" applyFont="1" applyBorder="1" applyAlignment="1">
      <alignment horizontal="center" vertical="center" wrapText="1"/>
    </xf>
    <xf numFmtId="3" fontId="3" fillId="0" borderId="0" xfId="0" applyNumberFormat="1" applyFont="1" applyBorder="1" applyAlignment="1">
      <alignment horizontal="center" vertical="center" wrapText="1"/>
    </xf>
    <xf numFmtId="4" fontId="2" fillId="0" borderId="0"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8" fillId="0" borderId="0" xfId="0" applyFont="1" applyBorder="1"/>
    <xf numFmtId="0" fontId="3" fillId="0" borderId="0" xfId="0" applyFont="1" applyBorder="1" applyAlignment="1">
      <alignment horizontal="left" wrapText="1"/>
    </xf>
    <xf numFmtId="0" fontId="3" fillId="0" borderId="5" xfId="0" applyFont="1" applyBorder="1" applyAlignment="1">
      <alignment horizontal="center" vertical="center" wrapText="1"/>
    </xf>
    <xf numFmtId="4" fontId="3"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wrapText="1"/>
    </xf>
    <xf numFmtId="0" fontId="9" fillId="0" borderId="0" xfId="0" applyFont="1" applyAlignment="1">
      <alignment horizontal="left"/>
    </xf>
    <xf numFmtId="0" fontId="2" fillId="0" borderId="3" xfId="0" applyFont="1" applyBorder="1" applyAlignment="1">
      <alignment horizontal="center" vertical="center" wrapText="1"/>
    </xf>
    <xf numFmtId="0" fontId="7" fillId="0" borderId="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5" fillId="0" borderId="2" xfId="0" applyFont="1" applyBorder="1" applyAlignment="1">
      <alignment horizontal="left"/>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22" fontId="7" fillId="0" borderId="3" xfId="0" applyNumberFormat="1" applyFont="1" applyBorder="1" applyAlignment="1">
      <alignment horizontal="center" vertical="center" wrapText="1"/>
    </xf>
    <xf numFmtId="22" fontId="7" fillId="0" borderId="4"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6" fillId="0" borderId="8" xfId="0" applyFont="1" applyBorder="1" applyAlignment="1">
      <alignment horizontal="center" vertical="center" wrapText="1"/>
    </xf>
    <xf numFmtId="0" fontId="5" fillId="0" borderId="0" xfId="0" applyFont="1" applyBorder="1" applyAlignment="1">
      <alignment horizontal="left" vertical="top"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0" borderId="0" xfId="0" applyFont="1" applyBorder="1" applyAlignment="1">
      <alignment horizontal="left" wrapText="1"/>
    </xf>
    <xf numFmtId="0" fontId="9" fillId="0" borderId="0" xfId="0" applyFont="1" applyAlignment="1">
      <alignment horizontal="left"/>
    </xf>
    <xf numFmtId="0" fontId="11" fillId="0" borderId="0" xfId="0" applyFont="1" applyBorder="1" applyAlignment="1">
      <alignment horizontal="left" wrapText="1"/>
    </xf>
    <xf numFmtId="4" fontId="7" fillId="0" borderId="3" xfId="0" applyNumberFormat="1" applyFont="1" applyBorder="1" applyAlignment="1">
      <alignment horizontal="center" vertical="center" wrapText="1"/>
    </xf>
    <xf numFmtId="4" fontId="7" fillId="0" borderId="8" xfId="0" applyNumberFormat="1" applyFont="1" applyBorder="1" applyAlignment="1">
      <alignment horizontal="center" vertical="center" wrapText="1"/>
    </xf>
    <xf numFmtId="4" fontId="7" fillId="0" borderId="4"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I56"/>
  <sheetViews>
    <sheetView tabSelected="1" view="pageBreakPreview" zoomScale="60" zoomScaleNormal="100" workbookViewId="0">
      <selection activeCell="E10" sqref="E10"/>
    </sheetView>
  </sheetViews>
  <sheetFormatPr defaultRowHeight="15" x14ac:dyDescent="0.25"/>
  <cols>
    <col min="1" max="2" width="9.140625" style="1"/>
    <col min="3" max="3" width="5.42578125" style="1" customWidth="1"/>
    <col min="4" max="4" width="22.28515625" style="1" customWidth="1"/>
    <col min="5" max="5" width="36.140625" style="1" customWidth="1"/>
    <col min="6" max="6" width="13.5703125" style="1" customWidth="1"/>
    <col min="7" max="7" width="15.28515625" style="1" customWidth="1"/>
    <col min="8" max="8" width="10.85546875" style="1" customWidth="1"/>
    <col min="9" max="9" width="12.5703125" style="1" customWidth="1"/>
    <col min="10" max="16384" width="9.140625" style="1"/>
  </cols>
  <sheetData>
    <row r="1" spans="3:9" ht="29.25" customHeight="1" x14ac:dyDescent="0.25">
      <c r="C1" s="24" t="s">
        <v>30</v>
      </c>
      <c r="D1" s="25"/>
      <c r="E1" s="25"/>
      <c r="F1" s="25"/>
      <c r="G1" s="25"/>
      <c r="H1" s="25"/>
      <c r="I1" s="25"/>
    </row>
    <row r="2" spans="3:9" x14ac:dyDescent="0.25">
      <c r="C2" s="25"/>
      <c r="D2" s="25"/>
      <c r="E2" s="25"/>
      <c r="F2" s="25"/>
      <c r="G2" s="25"/>
      <c r="H2" s="25"/>
      <c r="I2" s="25"/>
    </row>
    <row r="3" spans="3:9" x14ac:dyDescent="0.25">
      <c r="C3" s="25"/>
      <c r="D3" s="25"/>
      <c r="E3" s="25"/>
      <c r="F3" s="25"/>
      <c r="G3" s="25"/>
      <c r="H3" s="25"/>
      <c r="I3" s="25"/>
    </row>
    <row r="4" spans="3:9" x14ac:dyDescent="0.25">
      <c r="C4" s="25"/>
      <c r="D4" s="25"/>
      <c r="E4" s="25"/>
      <c r="F4" s="25"/>
      <c r="G4" s="25"/>
      <c r="H4" s="25"/>
      <c r="I4" s="25"/>
    </row>
    <row r="5" spans="3:9" x14ac:dyDescent="0.25">
      <c r="C5" s="25"/>
      <c r="D5" s="25"/>
      <c r="E5" s="25"/>
      <c r="F5" s="25"/>
      <c r="G5" s="25"/>
      <c r="H5" s="25"/>
      <c r="I5" s="25"/>
    </row>
    <row r="6" spans="3:9" x14ac:dyDescent="0.25">
      <c r="C6" s="25"/>
      <c r="D6" s="25"/>
      <c r="E6" s="25"/>
      <c r="F6" s="25"/>
      <c r="G6" s="25"/>
      <c r="H6" s="25"/>
      <c r="I6" s="25"/>
    </row>
    <row r="7" spans="3:9" x14ac:dyDescent="0.25">
      <c r="C7" s="25"/>
      <c r="D7" s="25"/>
      <c r="E7" s="25"/>
      <c r="F7" s="25"/>
      <c r="G7" s="25"/>
      <c r="H7" s="25"/>
      <c r="I7" s="25"/>
    </row>
    <row r="8" spans="3:9" ht="42" x14ac:dyDescent="0.25">
      <c r="C8" s="2" t="s">
        <v>0</v>
      </c>
      <c r="D8" s="2" t="s">
        <v>1</v>
      </c>
      <c r="E8" s="2" t="s">
        <v>2</v>
      </c>
      <c r="F8" s="3" t="s">
        <v>3</v>
      </c>
      <c r="G8" s="3" t="s">
        <v>4</v>
      </c>
      <c r="H8" s="2" t="s">
        <v>5</v>
      </c>
      <c r="I8" s="2" t="s">
        <v>6</v>
      </c>
    </row>
    <row r="9" spans="3:9" ht="191.25" x14ac:dyDescent="0.25">
      <c r="C9" s="4">
        <v>1</v>
      </c>
      <c r="D9" s="5" t="s">
        <v>8</v>
      </c>
      <c r="E9" s="7" t="s">
        <v>9</v>
      </c>
      <c r="F9" s="5" t="s">
        <v>7</v>
      </c>
      <c r="G9" s="6">
        <v>5</v>
      </c>
      <c r="H9" s="5">
        <v>90000</v>
      </c>
      <c r="I9" s="5">
        <f>G9*H9</f>
        <v>450000</v>
      </c>
    </row>
    <row r="10" spans="3:9" ht="157.5" x14ac:dyDescent="0.25">
      <c r="C10" s="4">
        <v>2</v>
      </c>
      <c r="D10" s="5" t="s">
        <v>10</v>
      </c>
      <c r="E10" s="7" t="s">
        <v>11</v>
      </c>
      <c r="F10" s="5" t="s">
        <v>7</v>
      </c>
      <c r="G10" s="6">
        <v>2</v>
      </c>
      <c r="H10" s="5">
        <v>75000</v>
      </c>
      <c r="I10" s="5">
        <f t="shared" ref="I10:I17" si="0">G10*H10</f>
        <v>150000</v>
      </c>
    </row>
    <row r="11" spans="3:9" ht="78.75" x14ac:dyDescent="0.25">
      <c r="C11" s="4">
        <v>3</v>
      </c>
      <c r="D11" s="5" t="s">
        <v>31</v>
      </c>
      <c r="E11" s="5" t="s">
        <v>32</v>
      </c>
      <c r="F11" s="5" t="s">
        <v>7</v>
      </c>
      <c r="G11" s="6">
        <v>4</v>
      </c>
      <c r="H11" s="5">
        <v>43600</v>
      </c>
      <c r="I11" s="5">
        <f t="shared" si="0"/>
        <v>174400</v>
      </c>
    </row>
    <row r="12" spans="3:9" ht="33.75" x14ac:dyDescent="0.25">
      <c r="C12" s="4">
        <v>4</v>
      </c>
      <c r="D12" s="5" t="s">
        <v>33</v>
      </c>
      <c r="E12" s="5" t="s">
        <v>34</v>
      </c>
      <c r="F12" s="5" t="s">
        <v>7</v>
      </c>
      <c r="G12" s="6">
        <v>1</v>
      </c>
      <c r="H12" s="5">
        <v>97650</v>
      </c>
      <c r="I12" s="5">
        <f t="shared" si="0"/>
        <v>97650</v>
      </c>
    </row>
    <row r="13" spans="3:9" ht="33.75" x14ac:dyDescent="0.25">
      <c r="C13" s="4">
        <v>5</v>
      </c>
      <c r="D13" s="5" t="s">
        <v>33</v>
      </c>
      <c r="E13" s="5" t="s">
        <v>35</v>
      </c>
      <c r="F13" s="5" t="s">
        <v>7</v>
      </c>
      <c r="G13" s="6">
        <v>1</v>
      </c>
      <c r="H13" s="5">
        <v>97650</v>
      </c>
      <c r="I13" s="5">
        <f t="shared" si="0"/>
        <v>97650</v>
      </c>
    </row>
    <row r="14" spans="3:9" x14ac:dyDescent="0.25">
      <c r="C14" s="4">
        <v>6</v>
      </c>
      <c r="D14" s="5" t="s">
        <v>36</v>
      </c>
      <c r="E14" s="5" t="s">
        <v>37</v>
      </c>
      <c r="F14" s="5" t="s">
        <v>38</v>
      </c>
      <c r="G14" s="6">
        <v>10000</v>
      </c>
      <c r="H14" s="5">
        <v>67.180000000000007</v>
      </c>
      <c r="I14" s="5">
        <f t="shared" si="0"/>
        <v>671800.00000000012</v>
      </c>
    </row>
    <row r="15" spans="3:9" ht="33.75" x14ac:dyDescent="0.25">
      <c r="C15" s="4">
        <v>7</v>
      </c>
      <c r="D15" s="5" t="s">
        <v>39</v>
      </c>
      <c r="E15" s="5" t="s">
        <v>40</v>
      </c>
      <c r="F15" s="5" t="s">
        <v>41</v>
      </c>
      <c r="G15" s="6">
        <v>20</v>
      </c>
      <c r="H15" s="5" t="s">
        <v>42</v>
      </c>
      <c r="I15" s="5">
        <f t="shared" si="0"/>
        <v>57264.399999999994</v>
      </c>
    </row>
    <row r="16" spans="3:9" x14ac:dyDescent="0.25">
      <c r="C16" s="4">
        <v>8</v>
      </c>
      <c r="D16" s="5" t="s">
        <v>43</v>
      </c>
      <c r="E16" s="5" t="s">
        <v>44</v>
      </c>
      <c r="F16" s="5" t="s">
        <v>41</v>
      </c>
      <c r="G16" s="6" t="s">
        <v>45</v>
      </c>
      <c r="H16" s="5">
        <v>3709</v>
      </c>
      <c r="I16" s="5">
        <f t="shared" si="0"/>
        <v>111270</v>
      </c>
    </row>
    <row r="17" spans="3:9" ht="22.5" x14ac:dyDescent="0.25">
      <c r="C17" s="4">
        <v>9</v>
      </c>
      <c r="D17" s="5" t="s">
        <v>46</v>
      </c>
      <c r="E17" s="5" t="s">
        <v>46</v>
      </c>
      <c r="F17" s="5" t="s">
        <v>38</v>
      </c>
      <c r="G17" s="6">
        <v>5</v>
      </c>
      <c r="H17" s="5">
        <v>2857</v>
      </c>
      <c r="I17" s="5">
        <f t="shared" si="0"/>
        <v>14285</v>
      </c>
    </row>
    <row r="18" spans="3:9" x14ac:dyDescent="0.25">
      <c r="C18" s="8"/>
      <c r="D18" s="9"/>
      <c r="E18" s="9"/>
      <c r="F18" s="9"/>
      <c r="G18" s="10"/>
      <c r="H18" s="9"/>
      <c r="I18" s="11">
        <f>SUM(I9:I17)</f>
        <v>1824319.4</v>
      </c>
    </row>
    <row r="19" spans="3:9" x14ac:dyDescent="0.25">
      <c r="C19" s="8"/>
      <c r="D19" s="9"/>
      <c r="E19" s="9"/>
      <c r="F19" s="9"/>
      <c r="G19" s="10"/>
      <c r="H19" s="9"/>
      <c r="I19" s="11"/>
    </row>
    <row r="20" spans="3:9" x14ac:dyDescent="0.25">
      <c r="C20" s="26" t="s">
        <v>12</v>
      </c>
      <c r="D20" s="26"/>
      <c r="E20" s="26"/>
      <c r="F20" s="26"/>
      <c r="G20" s="26"/>
      <c r="H20" s="26"/>
      <c r="I20" s="26"/>
    </row>
    <row r="21" spans="3:9" ht="75" customHeight="1" x14ac:dyDescent="0.25">
      <c r="C21" s="2" t="s">
        <v>0</v>
      </c>
      <c r="D21" s="12" t="s">
        <v>13</v>
      </c>
      <c r="E21" s="12" t="s">
        <v>14</v>
      </c>
      <c r="F21" s="27" t="s">
        <v>15</v>
      </c>
      <c r="G21" s="28"/>
      <c r="H21" s="29" t="s">
        <v>16</v>
      </c>
      <c r="I21" s="30"/>
    </row>
    <row r="22" spans="3:9" x14ac:dyDescent="0.25">
      <c r="C22" s="4">
        <v>1</v>
      </c>
      <c r="D22" s="23" t="s">
        <v>47</v>
      </c>
      <c r="E22" s="23" t="s">
        <v>48</v>
      </c>
      <c r="F22" s="31">
        <v>44496.625694444447</v>
      </c>
      <c r="G22" s="32"/>
      <c r="H22" s="33"/>
      <c r="I22" s="34"/>
    </row>
    <row r="23" spans="3:9" ht="22.5" x14ac:dyDescent="0.25">
      <c r="C23" s="4">
        <v>2</v>
      </c>
      <c r="D23" s="23" t="s">
        <v>49</v>
      </c>
      <c r="E23" s="23" t="s">
        <v>50</v>
      </c>
      <c r="F23" s="31">
        <v>44497.5</v>
      </c>
      <c r="G23" s="32"/>
      <c r="H23" s="35"/>
      <c r="I23" s="35"/>
    </row>
    <row r="24" spans="3:9" x14ac:dyDescent="0.25">
      <c r="C24" s="13"/>
      <c r="D24" s="13"/>
      <c r="E24" s="13"/>
      <c r="F24" s="13"/>
      <c r="G24" s="13"/>
      <c r="H24" s="13"/>
      <c r="I24" s="13"/>
    </row>
    <row r="25" spans="3:9" x14ac:dyDescent="0.25">
      <c r="C25" s="37" t="s">
        <v>17</v>
      </c>
      <c r="D25" s="37"/>
      <c r="E25" s="37"/>
      <c r="F25" s="37"/>
      <c r="G25" s="37"/>
      <c r="H25" s="37"/>
      <c r="I25" s="37"/>
    </row>
    <row r="26" spans="3:9" x14ac:dyDescent="0.25">
      <c r="C26" s="37"/>
      <c r="D26" s="37"/>
      <c r="E26" s="37"/>
      <c r="F26" s="37"/>
      <c r="G26" s="37"/>
      <c r="H26" s="37"/>
      <c r="I26" s="37"/>
    </row>
    <row r="27" spans="3:9" x14ac:dyDescent="0.25">
      <c r="C27" s="14"/>
      <c r="D27" s="14"/>
      <c r="E27" s="14"/>
      <c r="F27" s="14"/>
      <c r="G27" s="14"/>
      <c r="H27" s="14"/>
      <c r="I27" s="14"/>
    </row>
    <row r="28" spans="3:9" ht="21" x14ac:dyDescent="0.25">
      <c r="C28" s="2" t="s">
        <v>0</v>
      </c>
      <c r="D28" s="2" t="s">
        <v>18</v>
      </c>
      <c r="E28" s="2" t="s">
        <v>19</v>
      </c>
      <c r="F28" s="22" t="s">
        <v>20</v>
      </c>
      <c r="G28" s="2" t="s">
        <v>21</v>
      </c>
      <c r="H28" s="27" t="s">
        <v>22</v>
      </c>
      <c r="I28" s="28"/>
    </row>
    <row r="29" spans="3:9" ht="43.5" customHeight="1" x14ac:dyDescent="0.25">
      <c r="C29" s="15">
        <v>1</v>
      </c>
      <c r="D29" s="23"/>
      <c r="E29" s="16"/>
      <c r="F29" s="17"/>
      <c r="G29" s="16"/>
      <c r="H29" s="33" t="s">
        <v>24</v>
      </c>
      <c r="I29" s="34"/>
    </row>
    <row r="30" spans="3:9" ht="26.25" customHeight="1" x14ac:dyDescent="0.25">
      <c r="C30" s="15">
        <v>2</v>
      </c>
      <c r="D30" s="23"/>
      <c r="E30" s="16"/>
      <c r="F30" s="17"/>
      <c r="G30" s="16"/>
      <c r="H30" s="33" t="s">
        <v>24</v>
      </c>
      <c r="I30" s="34"/>
    </row>
    <row r="31" spans="3:9" ht="56.25" customHeight="1" x14ac:dyDescent="0.25">
      <c r="C31" s="17">
        <v>3</v>
      </c>
      <c r="D31" s="18" t="s">
        <v>47</v>
      </c>
      <c r="E31" s="5">
        <v>43550</v>
      </c>
      <c r="F31" s="17" t="s">
        <v>23</v>
      </c>
      <c r="G31" s="5" t="s">
        <v>31</v>
      </c>
      <c r="H31" s="38" t="s">
        <v>47</v>
      </c>
      <c r="I31" s="39"/>
    </row>
    <row r="32" spans="3:9" ht="22.5" x14ac:dyDescent="0.25">
      <c r="C32" s="17">
        <v>4</v>
      </c>
      <c r="D32" s="18" t="s">
        <v>47</v>
      </c>
      <c r="E32" s="5">
        <v>97600</v>
      </c>
      <c r="F32" s="17" t="s">
        <v>23</v>
      </c>
      <c r="G32" s="5" t="s">
        <v>33</v>
      </c>
      <c r="H32" s="40" t="s">
        <v>47</v>
      </c>
      <c r="I32" s="41"/>
    </row>
    <row r="33" spans="3:9" ht="22.5" x14ac:dyDescent="0.25">
      <c r="C33" s="4">
        <v>5</v>
      </c>
      <c r="D33" s="23" t="s">
        <v>47</v>
      </c>
      <c r="E33" s="16">
        <v>97600</v>
      </c>
      <c r="F33" s="17" t="s">
        <v>23</v>
      </c>
      <c r="G33" s="5" t="s">
        <v>33</v>
      </c>
      <c r="H33" s="33" t="s">
        <v>47</v>
      </c>
      <c r="I33" s="34"/>
    </row>
    <row r="34" spans="3:9" ht="22.5" customHeight="1" x14ac:dyDescent="0.25">
      <c r="C34" s="4">
        <v>6</v>
      </c>
      <c r="D34" s="23"/>
      <c r="E34" s="16"/>
      <c r="F34" s="17"/>
      <c r="G34" s="16"/>
      <c r="H34" s="33" t="s">
        <v>24</v>
      </c>
      <c r="I34" s="34"/>
    </row>
    <row r="35" spans="3:9" ht="25.5" customHeight="1" x14ac:dyDescent="0.25">
      <c r="C35" s="4">
        <v>7</v>
      </c>
      <c r="D35" s="23"/>
      <c r="E35" s="16"/>
      <c r="F35" s="17"/>
      <c r="G35" s="16"/>
      <c r="H35" s="33" t="s">
        <v>24</v>
      </c>
      <c r="I35" s="34"/>
    </row>
    <row r="36" spans="3:9" ht="25.5" customHeight="1" x14ac:dyDescent="0.25">
      <c r="C36" s="17">
        <v>8</v>
      </c>
      <c r="D36" s="18"/>
      <c r="E36" s="5"/>
      <c r="F36" s="17"/>
      <c r="G36" s="5"/>
      <c r="H36" s="33" t="s">
        <v>24</v>
      </c>
      <c r="I36" s="34"/>
    </row>
    <row r="37" spans="3:9" ht="45" x14ac:dyDescent="0.25">
      <c r="C37" s="17">
        <v>9</v>
      </c>
      <c r="D37" s="18" t="s">
        <v>49</v>
      </c>
      <c r="E37" s="5">
        <v>2857</v>
      </c>
      <c r="F37" s="17" t="s">
        <v>23</v>
      </c>
      <c r="G37" s="5" t="s">
        <v>51</v>
      </c>
      <c r="H37" s="38" t="s">
        <v>49</v>
      </c>
      <c r="I37" s="39"/>
    </row>
    <row r="38" spans="3:9" x14ac:dyDescent="0.25">
      <c r="C38" s="8"/>
      <c r="D38" s="19"/>
      <c r="E38" s="9"/>
      <c r="F38" s="8"/>
      <c r="G38" s="8"/>
      <c r="H38" s="8"/>
      <c r="I38" s="8"/>
    </row>
    <row r="39" spans="3:9" x14ac:dyDescent="0.25">
      <c r="C39" s="42" t="s">
        <v>25</v>
      </c>
      <c r="D39" s="42"/>
      <c r="E39" s="42"/>
      <c r="F39" s="42"/>
      <c r="G39" s="42"/>
      <c r="H39" s="42"/>
      <c r="I39" s="42"/>
    </row>
    <row r="40" spans="3:9" x14ac:dyDescent="0.25">
      <c r="C40" s="42"/>
      <c r="D40" s="42"/>
      <c r="E40" s="42"/>
      <c r="F40" s="42"/>
      <c r="G40" s="42"/>
      <c r="H40" s="42"/>
      <c r="I40" s="42"/>
    </row>
    <row r="41" spans="3:9" x14ac:dyDescent="0.25">
      <c r="C41" s="20"/>
      <c r="D41" s="20"/>
      <c r="E41" s="20"/>
      <c r="F41" s="20"/>
      <c r="G41" s="20"/>
      <c r="H41" s="20"/>
      <c r="I41" s="20"/>
    </row>
    <row r="42" spans="3:9" ht="31.5" x14ac:dyDescent="0.25">
      <c r="C42" s="12" t="s">
        <v>0</v>
      </c>
      <c r="D42" s="12" t="s">
        <v>13</v>
      </c>
      <c r="E42" s="12" t="s">
        <v>26</v>
      </c>
      <c r="F42" s="29" t="s">
        <v>27</v>
      </c>
      <c r="G42" s="36"/>
      <c r="H42" s="36"/>
      <c r="I42" s="30"/>
    </row>
    <row r="43" spans="3:9" x14ac:dyDescent="0.25">
      <c r="C43" s="23">
        <v>1</v>
      </c>
      <c r="D43" s="23"/>
      <c r="E43" s="23"/>
      <c r="F43" s="45">
        <f>E29*G9</f>
        <v>0</v>
      </c>
      <c r="G43" s="46"/>
      <c r="H43" s="46"/>
      <c r="I43" s="47"/>
    </row>
    <row r="44" spans="3:9" x14ac:dyDescent="0.25">
      <c r="C44" s="23">
        <v>2</v>
      </c>
      <c r="D44" s="23"/>
      <c r="E44" s="23"/>
      <c r="F44" s="45">
        <f>E30*G10</f>
        <v>0</v>
      </c>
      <c r="G44" s="46"/>
      <c r="H44" s="46"/>
      <c r="I44" s="47"/>
    </row>
    <row r="45" spans="3:9" x14ac:dyDescent="0.25">
      <c r="C45" s="23">
        <v>3</v>
      </c>
      <c r="D45" s="18" t="s">
        <v>47</v>
      </c>
      <c r="E45" s="23" t="s">
        <v>48</v>
      </c>
      <c r="F45" s="45">
        <f>E31*G11</f>
        <v>174200</v>
      </c>
      <c r="G45" s="46"/>
      <c r="H45" s="46"/>
      <c r="I45" s="47"/>
    </row>
    <row r="46" spans="3:9" x14ac:dyDescent="0.25">
      <c r="C46" s="23">
        <v>4</v>
      </c>
      <c r="D46" s="18" t="s">
        <v>47</v>
      </c>
      <c r="E46" s="23" t="s">
        <v>48</v>
      </c>
      <c r="F46" s="45">
        <f>E32*G12</f>
        <v>97600</v>
      </c>
      <c r="G46" s="46"/>
      <c r="H46" s="46"/>
      <c r="I46" s="47"/>
    </row>
    <row r="47" spans="3:9" x14ac:dyDescent="0.25">
      <c r="C47" s="23">
        <v>5</v>
      </c>
      <c r="D47" s="23" t="s">
        <v>47</v>
      </c>
      <c r="E47" s="23" t="s">
        <v>48</v>
      </c>
      <c r="F47" s="45">
        <f>E33*G13</f>
        <v>97600</v>
      </c>
      <c r="G47" s="46"/>
      <c r="H47" s="46"/>
      <c r="I47" s="47"/>
    </row>
    <row r="48" spans="3:9" x14ac:dyDescent="0.25">
      <c r="C48" s="23">
        <v>6</v>
      </c>
      <c r="D48" s="23"/>
      <c r="E48" s="23"/>
      <c r="F48" s="45">
        <f>E34*G14</f>
        <v>0</v>
      </c>
      <c r="G48" s="46"/>
      <c r="H48" s="46"/>
      <c r="I48" s="47"/>
    </row>
    <row r="49" spans="3:9" x14ac:dyDescent="0.25">
      <c r="C49" s="23">
        <v>7</v>
      </c>
      <c r="D49" s="23"/>
      <c r="E49" s="23"/>
      <c r="F49" s="45">
        <f>E35*G15</f>
        <v>0</v>
      </c>
      <c r="G49" s="46"/>
      <c r="H49" s="46"/>
      <c r="I49" s="47"/>
    </row>
    <row r="50" spans="3:9" x14ac:dyDescent="0.25">
      <c r="C50" s="23">
        <v>8</v>
      </c>
      <c r="D50" s="23"/>
      <c r="E50" s="23"/>
      <c r="F50" s="45">
        <f>E36*G16</f>
        <v>0</v>
      </c>
      <c r="G50" s="46"/>
      <c r="H50" s="46"/>
      <c r="I50" s="47"/>
    </row>
    <row r="51" spans="3:9" ht="22.5" x14ac:dyDescent="0.25">
      <c r="C51" s="23">
        <v>9</v>
      </c>
      <c r="D51" s="18" t="s">
        <v>49</v>
      </c>
      <c r="E51" s="23" t="s">
        <v>50</v>
      </c>
      <c r="F51" s="45">
        <f>E37*G17</f>
        <v>14285</v>
      </c>
      <c r="G51" s="46"/>
      <c r="H51" s="46"/>
      <c r="I51" s="47"/>
    </row>
    <row r="53" spans="3:9" x14ac:dyDescent="0.25">
      <c r="D53" s="43" t="s">
        <v>28</v>
      </c>
      <c r="E53" s="43"/>
      <c r="F53" s="43"/>
      <c r="G53" s="43"/>
      <c r="H53" s="43"/>
      <c r="I53" s="43"/>
    </row>
    <row r="54" spans="3:9" x14ac:dyDescent="0.25">
      <c r="D54" s="21"/>
      <c r="E54" s="21"/>
      <c r="F54" s="21"/>
      <c r="G54" s="21"/>
      <c r="H54" s="21"/>
      <c r="I54" s="21"/>
    </row>
    <row r="55" spans="3:9" x14ac:dyDescent="0.25">
      <c r="D55" s="44" t="s">
        <v>29</v>
      </c>
      <c r="E55" s="44"/>
      <c r="F55" s="44"/>
      <c r="G55" s="44"/>
      <c r="H55" s="44"/>
    </row>
    <row r="56" spans="3:9" x14ac:dyDescent="0.25">
      <c r="D56" s="44"/>
      <c r="E56" s="44"/>
      <c r="F56" s="44"/>
      <c r="G56" s="44"/>
      <c r="H56" s="44"/>
    </row>
  </sheetData>
  <mergeCells count="32">
    <mergeCell ref="D53:I53"/>
    <mergeCell ref="D55:H56"/>
    <mergeCell ref="F46:I46"/>
    <mergeCell ref="F47:I47"/>
    <mergeCell ref="F48:I48"/>
    <mergeCell ref="F49:I49"/>
    <mergeCell ref="F50:I50"/>
    <mergeCell ref="F51:I51"/>
    <mergeCell ref="H37:I37"/>
    <mergeCell ref="C39:I40"/>
    <mergeCell ref="F42:I42"/>
    <mergeCell ref="F43:I43"/>
    <mergeCell ref="F44:I44"/>
    <mergeCell ref="F45:I45"/>
    <mergeCell ref="H31:I31"/>
    <mergeCell ref="H32:I32"/>
    <mergeCell ref="H33:I33"/>
    <mergeCell ref="H34:I34"/>
    <mergeCell ref="H35:I35"/>
    <mergeCell ref="H36:I36"/>
    <mergeCell ref="F23:G23"/>
    <mergeCell ref="H23:I23"/>
    <mergeCell ref="C25:I26"/>
    <mergeCell ref="H28:I28"/>
    <mergeCell ref="H29:I29"/>
    <mergeCell ref="H30:I30"/>
    <mergeCell ref="C1:I7"/>
    <mergeCell ref="C20:I20"/>
    <mergeCell ref="F21:G21"/>
    <mergeCell ref="H21:I21"/>
    <mergeCell ref="F22:G22"/>
    <mergeCell ref="H22:I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2021-10-29T05:55:48Z</dcterms:modified>
</cp:coreProperties>
</file>